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9150" activeTab="0"/>
  </bookViews>
  <sheets>
    <sheet name="GDK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<sst xmlns="http://schemas.openxmlformats.org/spreadsheetml/2006/main" count="63" uniqueCount="61">
  <si>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Adresat</t>
  </si>
  <si>
    <t>(kierownik jednostki)</t>
  </si>
  <si>
    <t>................................................</t>
  </si>
  <si>
    <t>I. Przychody netto ze sprzedaży produktów</t>
  </si>
  <si>
    <t>II. Zmiana stanu produktów (zwiększenie - wartość dodatnia, zmniejszenie - wartość ujemna)</t>
  </si>
  <si>
    <t>III. Koszt wytworzenia produktów na własne potrzeby jednostki</t>
  </si>
  <si>
    <t>IV. Przychody netto ze sprzedaży towarów i materiałów</t>
  </si>
  <si>
    <t>B. Koszty działalności operacyjnej</t>
  </si>
  <si>
    <t>I. Amortyzacja</t>
  </si>
  <si>
    <t>II. Zużycie materiałów i energii</t>
  </si>
  <si>
    <t>III. Usługi obce</t>
  </si>
  <si>
    <t>V. Wynagrodzenia</t>
  </si>
  <si>
    <t>VI. Ubezpieczenia społeczne i inne świadczenia dla pracowników</t>
  </si>
  <si>
    <t>VII. Pozostałe koszty rodzajowe</t>
  </si>
  <si>
    <t>VIII. Wartość sprzedanych towarów i materiałów</t>
  </si>
  <si>
    <t>D. Pozostałe przychody operacyjne</t>
  </si>
  <si>
    <t>I. Zysk ze zbycia niefinansowych aktywów trwałych</t>
  </si>
  <si>
    <t>II. Dotacje</t>
  </si>
  <si>
    <t>E. Pozostałe koszty operacyjne</t>
  </si>
  <si>
    <t>F. Zysk (strata) z działalności operacyjnej (C+D-E)</t>
  </si>
  <si>
    <t>G. Przychody finansowe</t>
  </si>
  <si>
    <t>H. Koszty finansowe</t>
  </si>
  <si>
    <t>Stan na koniec roku poprzedniego</t>
  </si>
  <si>
    <t>Stan na koniec roku bieżącego</t>
  </si>
  <si>
    <t>(WARIANT PORÓWNAWCZY)</t>
  </si>
  <si>
    <t>III. Inne przychody operacyjne</t>
  </si>
  <si>
    <t>Urząd Miasta i Gminy w Gryfinie</t>
  </si>
  <si>
    <t xml:space="preserve">        (główny księgowy)</t>
  </si>
  <si>
    <t>V. Dotacje na finansowanie działalności podstawowej</t>
  </si>
  <si>
    <t>C. Zysk (strata) z działalności podstawowej (A-B)</t>
  </si>
  <si>
    <t>- podatek akcyzowy</t>
  </si>
  <si>
    <t>IV. Podatki i opłaty, w tym:</t>
  </si>
  <si>
    <t>I. Strata ze zbycia niefinansowych aktywów trwałych</t>
  </si>
  <si>
    <t>II. Aktualizacja wartości aktywów niefinansowych</t>
  </si>
  <si>
    <t>III. Inne koszty operacyjne</t>
  </si>
  <si>
    <t>- od jednostek powiązanych</t>
  </si>
  <si>
    <t>III. Zysk ze zbycia inwestycji</t>
  </si>
  <si>
    <t>IV. Aktualizacja wartości inwestycji</t>
  </si>
  <si>
    <t>V. Inne</t>
  </si>
  <si>
    <t>II. Zysk ze zbycia inwestycji</t>
  </si>
  <si>
    <t>III. Aktualizacja wartości inwestycji</t>
  </si>
  <si>
    <t>IV. Inne</t>
  </si>
  <si>
    <t>I. Dywidendy i udziały w zyskach, w tym:</t>
  </si>
  <si>
    <t>II. Odsetki, w tym:</t>
  </si>
  <si>
    <t>I. Odsetki, w tym:</t>
  </si>
  <si>
    <t>I. Zysk (strata) brutto (F+G-H)</t>
  </si>
  <si>
    <t>J. Podatek dochodowy</t>
  </si>
  <si>
    <t>K. Pozostałe obowiązkowe zmniejszenia zysku (zwiększenia straty) oraz nadwyżki środków obrotowych</t>
  </si>
  <si>
    <t>L. Zysk (strata) netto (K-L-M)</t>
  </si>
  <si>
    <t>(rok, miesiąc, dzień)</t>
  </si>
  <si>
    <t>A. Przychody netto ze sprzedaży i zrównane z nimi</t>
  </si>
  <si>
    <t xml:space="preserve">Gryfiński Dom Kultury        </t>
  </si>
  <si>
    <t xml:space="preserve">ul. Szczecińska 17          </t>
  </si>
  <si>
    <t>74-100 Gryfino</t>
  </si>
  <si>
    <t>JEDNOSTRONNY RACHUNEK ZYSKÓW I STRAT SPORZĄDZONY NA DZIEŃ 31.12.2020 R.</t>
  </si>
  <si>
    <t xml:space="preserve">Rachunek zysków i strat jednostki (wariant porównawczy)              sporządzony na dzień 31.12 2020 r.              </t>
  </si>
  <si>
    <t>2021.03.31</t>
  </si>
  <si>
    <t>Załącznik nr 2 do Zarządzenia nr 0050.85.2021 BMiG Gryfino z dnia 10.05.2021</t>
  </si>
  <si>
    <t>Kinga Rutkowska</t>
  </si>
  <si>
    <t>……………………………………..</t>
  </si>
  <si>
    <t xml:space="preserve">      Monika Drabik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</si>
</sst>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b/>
      <sz val="8"/>
      <name val="Arial CE"/>
      <family val="2"/>
    </font>
    <font>
      <sz val="8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vertical="top" wrapText="1"/>
    </xf>
    <xf numFmtId="4" fontId="1" fillId="33" borderId="10" xfId="0" applyNumberFormat="1" applyFont="1" applyFill="1" applyBorder="1" applyAlignment="1" applyProtection="1">
      <alignment wrapText="1"/>
      <protection/>
    </xf>
    <xf numFmtId="4" fontId="1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wrapText="1"/>
    </xf>
    <xf numFmtId="4" fontId="1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 applyProtection="1">
      <alignment wrapText="1"/>
      <protection locked="0"/>
    </xf>
    <xf numFmtId="4" fontId="2" fillId="33" borderId="10" xfId="0" applyNumberFormat="1" applyFont="1" applyFill="1" applyBorder="1" applyAlignment="1" applyProtection="1">
      <alignment wrapText="1"/>
      <protection locked="0"/>
    </xf>
    <xf numFmtId="0" fontId="2" fillId="33" borderId="0" xfId="0" applyFont="1" applyFill="1" applyBorder="1" applyAlignment="1" applyProtection="1">
      <alignment horizontal="justify" vertical="top" wrapText="1"/>
      <protection locked="0"/>
    </xf>
    <xf numFmtId="0" fontId="0" fillId="33" borderId="0" xfId="0" applyFont="1" applyFill="1" applyAlignment="1" applyProtection="1">
      <alignment horizontal="justify" wrapText="1"/>
      <protection locked="0"/>
    </xf>
    <xf numFmtId="0" fontId="1" fillId="33" borderId="10" xfId="0" applyFont="1" applyFill="1" applyBorder="1" applyAlignment="1" applyProtection="1">
      <alignment horizontal="center" vertical="top" wrapText="1"/>
      <protection/>
    </xf>
    <xf numFmtId="4" fontId="1" fillId="33" borderId="10" xfId="0" applyNumberFormat="1" applyFont="1" applyFill="1" applyBorder="1" applyAlignment="1" applyProtection="1">
      <alignment wrapText="1"/>
      <protection/>
    </xf>
    <xf numFmtId="4" fontId="2" fillId="33" borderId="10" xfId="0" applyNumberFormat="1" applyFont="1" applyFill="1" applyBorder="1" applyAlignment="1">
      <alignment wrapText="1"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49" fontId="2" fillId="33" borderId="13" xfId="0" applyNumberFormat="1" applyFont="1" applyFill="1" applyBorder="1" applyAlignment="1">
      <alignment vertical="top" wrapText="1"/>
    </xf>
    <xf numFmtId="4" fontId="2" fillId="33" borderId="10" xfId="0" applyNumberFormat="1" applyFont="1" applyFill="1" applyBorder="1" applyAlignment="1" applyProtection="1">
      <alignment wrapText="1"/>
      <protection/>
    </xf>
    <xf numFmtId="0" fontId="1" fillId="33" borderId="13" xfId="0" applyFont="1" applyFill="1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" fillId="33" borderId="0" xfId="0" applyFont="1" applyFill="1" applyBorder="1" applyAlignment="1" applyProtection="1">
      <alignment horizontal="justify" vertical="top" wrapText="1"/>
      <protection locked="0"/>
    </xf>
    <xf numFmtId="49" fontId="6" fillId="33" borderId="0" xfId="0" applyNumberFormat="1" applyFont="1" applyFill="1" applyAlignment="1" applyProtection="1">
      <alignment horizontal="center" wrapText="1"/>
      <protection locked="0"/>
    </xf>
    <xf numFmtId="0" fontId="0" fillId="33" borderId="0" xfId="0" applyFont="1" applyFill="1" applyAlignment="1" applyProtection="1">
      <alignment horizontal="left" wrapText="1"/>
      <protection locked="0"/>
    </xf>
    <xf numFmtId="0" fontId="2" fillId="33" borderId="0" xfId="0" applyFont="1" applyFill="1" applyBorder="1" applyAlignment="1">
      <alignment horizontal="justify" vertical="top" wrapText="1"/>
    </xf>
    <xf numFmtId="0" fontId="3" fillId="33" borderId="0" xfId="0" applyFont="1" applyFill="1" applyAlignment="1">
      <alignment horizontal="center" wrapText="1"/>
    </xf>
    <xf numFmtId="49" fontId="2" fillId="33" borderId="13" xfId="0" applyNumberFormat="1" applyFont="1" applyFill="1" applyBorder="1" applyAlignment="1">
      <alignment vertical="top" wrapText="1"/>
    </xf>
    <xf numFmtId="49" fontId="0" fillId="0" borderId="11" xfId="0" applyNumberFormat="1" applyBorder="1" applyAlignment="1">
      <alignment wrapText="1"/>
    </xf>
    <xf numFmtId="49" fontId="0" fillId="0" borderId="12" xfId="0" applyNumberFormat="1" applyBorder="1" applyAlignment="1">
      <alignment wrapText="1"/>
    </xf>
    <xf numFmtId="0" fontId="2" fillId="33" borderId="13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2" fillId="33" borderId="13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1" fillId="33" borderId="13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1" fillId="33" borderId="13" xfId="0" applyFont="1" applyFill="1" applyBorder="1" applyAlignment="1" applyProtection="1">
      <alignment horizontal="center" vertical="top" wrapText="1"/>
      <protection/>
    </xf>
    <xf numFmtId="0" fontId="1" fillId="33" borderId="11" xfId="0" applyFont="1" applyFill="1" applyBorder="1" applyAlignment="1" applyProtection="1">
      <alignment horizontal="center" vertical="top" wrapText="1"/>
      <protection/>
    </xf>
    <xf numFmtId="0" fontId="1" fillId="33" borderId="12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3" borderId="14" xfId="0" applyFill="1" applyBorder="1" applyAlignment="1" applyProtection="1">
      <alignment horizontal="center" vertical="top" wrapText="1"/>
      <protection locked="0"/>
    </xf>
    <xf numFmtId="0" fontId="0" fillId="33" borderId="15" xfId="0" applyFill="1" applyBorder="1" applyAlignment="1" applyProtection="1">
      <alignment horizontal="center" vertical="top" wrapText="1"/>
      <protection locked="0"/>
    </xf>
    <xf numFmtId="0" fontId="0" fillId="33" borderId="16" xfId="0" applyFill="1" applyBorder="1" applyAlignment="1" applyProtection="1">
      <alignment horizontal="center" vertical="top" wrapText="1"/>
      <protection locked="0"/>
    </xf>
    <xf numFmtId="0" fontId="0" fillId="33" borderId="17" xfId="0" applyFill="1" applyBorder="1" applyAlignment="1" applyProtection="1">
      <alignment horizontal="center" vertical="top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14" xfId="0" applyFill="1" applyBorder="1" applyAlignment="1" applyProtection="1">
      <alignment horizontal="center" vertical="top"/>
      <protection locked="0"/>
    </xf>
    <xf numFmtId="0" fontId="0" fillId="33" borderId="15" xfId="0" applyFill="1" applyBorder="1" applyAlignment="1" applyProtection="1">
      <alignment horizontal="center" vertical="top"/>
      <protection locked="0"/>
    </xf>
    <xf numFmtId="0" fontId="0" fillId="33" borderId="16" xfId="0" applyFill="1" applyBorder="1" applyAlignment="1" applyProtection="1">
      <alignment horizontal="center" vertical="top"/>
      <protection locked="0"/>
    </xf>
    <xf numFmtId="0" fontId="0" fillId="33" borderId="17" xfId="0" applyFill="1" applyBorder="1" applyAlignment="1" applyProtection="1">
      <alignment horizontal="center" vertical="top"/>
      <protection locked="0"/>
    </xf>
    <xf numFmtId="0" fontId="0" fillId="0" borderId="17" xfId="0" applyBorder="1" applyAlignment="1">
      <alignment horizontal="center" vertical="top"/>
    </xf>
    <xf numFmtId="0" fontId="0" fillId="33" borderId="18" xfId="0" applyFill="1" applyBorder="1" applyAlignment="1" applyProtection="1">
      <alignment horizontal="center" wrapText="1"/>
      <protection locked="0"/>
    </xf>
    <xf numFmtId="0" fontId="0" fillId="33" borderId="19" xfId="0" applyFill="1" applyBorder="1" applyAlignment="1" applyProtection="1">
      <alignment horizontal="center" wrapText="1"/>
      <protection locked="0"/>
    </xf>
    <xf numFmtId="0" fontId="0" fillId="33" borderId="18" xfId="0" applyFill="1" applyBorder="1" applyAlignment="1">
      <alignment horizontal="center" vertical="top"/>
    </xf>
    <xf numFmtId="0" fontId="0" fillId="33" borderId="19" xfId="0" applyFill="1" applyBorder="1" applyAlignment="1">
      <alignment horizontal="center" vertical="top"/>
    </xf>
    <xf numFmtId="0" fontId="3" fillId="33" borderId="0" xfId="0" applyFont="1" applyFill="1" applyAlignment="1" applyProtection="1">
      <alignment horizontal="justify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PageLayoutView="0" workbookViewId="0" topLeftCell="A37">
      <selection activeCell="I61" sqref="I61"/>
    </sheetView>
  </sheetViews>
  <sheetFormatPr defaultColWidth="9.140625" defaultRowHeight="12.75"/>
  <cols>
    <col min="1" max="1" width="15.140625" style="1" customWidth="1"/>
    <col min="2" max="2" width="8.421875" style="1" customWidth="1"/>
    <col min="3" max="3" width="13.421875" style="1" customWidth="1"/>
    <col min="4" max="4" width="19.28125" style="1" customWidth="1"/>
    <col min="5" max="5" width="16.00390625" style="1" customWidth="1"/>
    <col min="6" max="6" width="15.421875" style="1" customWidth="1"/>
    <col min="7" max="16384" width="9.140625" style="1" customWidth="1"/>
  </cols>
  <sheetData>
    <row r="1" spans="1:6" s="14" customFormat="1" ht="15.75" customHeight="1">
      <c r="A1" s="48" t="s">
        <v>54</v>
      </c>
      <c r="B1" s="49"/>
      <c r="C1" s="49"/>
      <c r="D1" s="49"/>
      <c r="E1" s="49"/>
      <c r="F1" s="49"/>
    </row>
    <row r="2" spans="1:6" s="14" customFormat="1" ht="15.75" customHeight="1">
      <c r="A2" s="48" t="s">
        <v>24</v>
      </c>
      <c r="B2" s="50"/>
      <c r="C2" s="50"/>
      <c r="D2" s="50"/>
      <c r="E2" s="50"/>
      <c r="F2" s="50"/>
    </row>
    <row r="3" ht="12.75">
      <c r="C3" s="1" t="s">
        <v>57</v>
      </c>
    </row>
    <row r="4" spans="1:6" ht="12.75" customHeight="1">
      <c r="A4" s="51" t="s">
        <v>51</v>
      </c>
      <c r="B4" s="52"/>
      <c r="C4" s="55" t="s">
        <v>55</v>
      </c>
      <c r="D4" s="56"/>
      <c r="E4" s="61" t="s">
        <v>0</v>
      </c>
      <c r="F4" s="62"/>
    </row>
    <row r="5" spans="1:6" ht="25.5" customHeight="1">
      <c r="A5" s="53"/>
      <c r="B5" s="54"/>
      <c r="C5" s="57"/>
      <c r="D5" s="58"/>
      <c r="E5" s="63"/>
      <c r="F5" s="64"/>
    </row>
    <row r="6" spans="1:6" ht="13.5" customHeight="1">
      <c r="A6" s="53" t="s">
        <v>52</v>
      </c>
      <c r="B6" s="54"/>
      <c r="C6" s="57"/>
      <c r="D6" s="58"/>
      <c r="E6" s="63" t="s">
        <v>26</v>
      </c>
      <c r="F6" s="65"/>
    </row>
    <row r="7" spans="1:6" ht="24" customHeight="1">
      <c r="A7" s="66" t="s">
        <v>53</v>
      </c>
      <c r="B7" s="67"/>
      <c r="C7" s="59"/>
      <c r="D7" s="60"/>
      <c r="E7" s="68"/>
      <c r="F7" s="69"/>
    </row>
    <row r="8" spans="1:6" s="2" customFormat="1" ht="25.5" customHeight="1">
      <c r="A8" s="45"/>
      <c r="B8" s="46"/>
      <c r="C8" s="46"/>
      <c r="D8" s="47"/>
      <c r="E8" s="11" t="s">
        <v>22</v>
      </c>
      <c r="F8" s="11" t="s">
        <v>23</v>
      </c>
    </row>
    <row r="9" spans="1:6" s="2" customFormat="1" ht="11.25" customHeight="1">
      <c r="A9" s="42" t="s">
        <v>50</v>
      </c>
      <c r="B9" s="22"/>
      <c r="C9" s="22"/>
      <c r="D9" s="23"/>
      <c r="E9" s="3">
        <v>3760936.29</v>
      </c>
      <c r="F9" s="3">
        <f>F10+F12+F13+F14</f>
        <v>2756644.19</v>
      </c>
    </row>
    <row r="10" spans="1:6" s="2" customFormat="1" ht="11.25" customHeight="1">
      <c r="A10" s="32" t="s">
        <v>3</v>
      </c>
      <c r="B10" s="40"/>
      <c r="C10" s="40"/>
      <c r="D10" s="41"/>
      <c r="E10" s="8">
        <v>922716.34</v>
      </c>
      <c r="F10" s="8">
        <v>255631.99</v>
      </c>
    </row>
    <row r="11" spans="1:6" s="2" customFormat="1" ht="24" customHeight="1">
      <c r="A11" s="37" t="s">
        <v>4</v>
      </c>
      <c r="B11" s="22"/>
      <c r="C11" s="22"/>
      <c r="D11" s="23"/>
      <c r="E11" s="13">
        <v>0</v>
      </c>
      <c r="F11" s="13">
        <v>0</v>
      </c>
    </row>
    <row r="12" spans="1:6" s="2" customFormat="1" ht="21.75" customHeight="1">
      <c r="A12" s="37" t="s">
        <v>5</v>
      </c>
      <c r="B12" s="22"/>
      <c r="C12" s="22"/>
      <c r="D12" s="23"/>
      <c r="E12" s="8">
        <v>0</v>
      </c>
      <c r="F12" s="8">
        <v>0</v>
      </c>
    </row>
    <row r="13" spans="1:6" s="2" customFormat="1" ht="11.25" customHeight="1">
      <c r="A13" s="37" t="s">
        <v>6</v>
      </c>
      <c r="B13" s="22"/>
      <c r="C13" s="22"/>
      <c r="D13" s="23"/>
      <c r="E13" s="8">
        <v>7219.95</v>
      </c>
      <c r="F13" s="8">
        <v>6012.2</v>
      </c>
    </row>
    <row r="14" spans="1:6" s="2" customFormat="1" ht="13.5" customHeight="1">
      <c r="A14" s="37" t="s">
        <v>28</v>
      </c>
      <c r="B14" s="22"/>
      <c r="C14" s="22"/>
      <c r="D14" s="23"/>
      <c r="E14" s="8">
        <v>2831000</v>
      </c>
      <c r="F14" s="8">
        <v>2495000</v>
      </c>
    </row>
    <row r="15" spans="1:6" s="2" customFormat="1" ht="12.75" customHeight="1">
      <c r="A15" s="42" t="s">
        <v>7</v>
      </c>
      <c r="B15" s="35"/>
      <c r="C15" s="35"/>
      <c r="D15" s="36"/>
      <c r="E15" s="12">
        <v>3912287.6599999997</v>
      </c>
      <c r="F15" s="12">
        <f>SUM(F16:F24)</f>
        <v>2828030.57</v>
      </c>
    </row>
    <row r="16" spans="1:6" s="2" customFormat="1" ht="11.25" customHeight="1">
      <c r="A16" s="37" t="s">
        <v>8</v>
      </c>
      <c r="B16" s="43"/>
      <c r="C16" s="43"/>
      <c r="D16" s="44"/>
      <c r="E16" s="8">
        <v>70489.89</v>
      </c>
      <c r="F16" s="8">
        <v>77185.02</v>
      </c>
    </row>
    <row r="17" spans="1:6" s="2" customFormat="1" ht="11.25" customHeight="1">
      <c r="A17" s="32" t="s">
        <v>9</v>
      </c>
      <c r="B17" s="33"/>
      <c r="C17" s="33"/>
      <c r="D17" s="34"/>
      <c r="E17" s="13">
        <v>329041.55</v>
      </c>
      <c r="F17" s="13">
        <v>381380.07</v>
      </c>
    </row>
    <row r="18" spans="1:6" s="2" customFormat="1" ht="11.25" customHeight="1">
      <c r="A18" s="32" t="s">
        <v>10</v>
      </c>
      <c r="B18" s="33"/>
      <c r="C18" s="33"/>
      <c r="D18" s="34"/>
      <c r="E18" s="8">
        <v>1048412.69</v>
      </c>
      <c r="F18" s="8">
        <v>378244.82</v>
      </c>
    </row>
    <row r="19" spans="1:6" s="2" customFormat="1" ht="11.25" customHeight="1">
      <c r="A19" s="32" t="s">
        <v>31</v>
      </c>
      <c r="B19" s="33"/>
      <c r="C19" s="33"/>
      <c r="D19" s="34"/>
      <c r="E19" s="8">
        <v>72223.67</v>
      </c>
      <c r="F19" s="8">
        <v>48884.67</v>
      </c>
    </row>
    <row r="20" spans="1:6" s="2" customFormat="1" ht="11.25" customHeight="1">
      <c r="A20" s="19" t="s">
        <v>30</v>
      </c>
      <c r="B20" s="17"/>
      <c r="C20" s="17"/>
      <c r="D20" s="18"/>
      <c r="E20" s="8">
        <v>0</v>
      </c>
      <c r="F20" s="8">
        <v>0</v>
      </c>
    </row>
    <row r="21" spans="1:6" s="2" customFormat="1" ht="11.25" customHeight="1">
      <c r="A21" s="32" t="s">
        <v>11</v>
      </c>
      <c r="B21" s="40"/>
      <c r="C21" s="40"/>
      <c r="D21" s="41"/>
      <c r="E21" s="8">
        <v>1957693.64</v>
      </c>
      <c r="F21" s="8">
        <v>1608340.88</v>
      </c>
    </row>
    <row r="22" spans="1:6" s="2" customFormat="1" ht="11.25" customHeight="1">
      <c r="A22" s="37" t="s">
        <v>12</v>
      </c>
      <c r="B22" s="22"/>
      <c r="C22" s="22"/>
      <c r="D22" s="23"/>
      <c r="E22" s="13">
        <v>366741.12</v>
      </c>
      <c r="F22" s="13">
        <v>308449.32</v>
      </c>
    </row>
    <row r="23" spans="1:6" s="2" customFormat="1" ht="11.25" customHeight="1">
      <c r="A23" s="37" t="s">
        <v>13</v>
      </c>
      <c r="B23" s="22"/>
      <c r="C23" s="22"/>
      <c r="D23" s="23"/>
      <c r="E23" s="13">
        <v>61604.22</v>
      </c>
      <c r="F23" s="13">
        <v>21127.77</v>
      </c>
    </row>
    <row r="24" spans="1:6" s="2" customFormat="1" ht="11.25" customHeight="1">
      <c r="A24" s="37" t="s">
        <v>14</v>
      </c>
      <c r="B24" s="22"/>
      <c r="C24" s="22"/>
      <c r="D24" s="23"/>
      <c r="E24" s="8">
        <v>6080.88</v>
      </c>
      <c r="F24" s="8">
        <v>4418.02</v>
      </c>
    </row>
    <row r="25" spans="1:6" s="2" customFormat="1" ht="11.25" customHeight="1">
      <c r="A25" s="42" t="s">
        <v>29</v>
      </c>
      <c r="B25" s="35"/>
      <c r="C25" s="35"/>
      <c r="D25" s="36"/>
      <c r="E25" s="3">
        <v>-151351.36999999965</v>
      </c>
      <c r="F25" s="3">
        <f>F9-F15</f>
        <v>-71386.37999999989</v>
      </c>
    </row>
    <row r="26" spans="1:6" s="2" customFormat="1" ht="11.25" customHeight="1">
      <c r="A26" s="42" t="s">
        <v>15</v>
      </c>
      <c r="B26" s="35"/>
      <c r="C26" s="35"/>
      <c r="D26" s="36"/>
      <c r="E26" s="3">
        <v>108231.92</v>
      </c>
      <c r="F26" s="3">
        <f>SUM(F27:F29)</f>
        <v>63004.43</v>
      </c>
    </row>
    <row r="27" spans="1:6" s="2" customFormat="1" ht="11.25" customHeight="1">
      <c r="A27" s="37" t="s">
        <v>16</v>
      </c>
      <c r="B27" s="22"/>
      <c r="C27" s="22"/>
      <c r="D27" s="23"/>
      <c r="E27" s="7">
        <v>0</v>
      </c>
      <c r="F27" s="7">
        <v>0</v>
      </c>
    </row>
    <row r="28" spans="1:6" s="2" customFormat="1" ht="11.25" customHeight="1">
      <c r="A28" s="37" t="s">
        <v>17</v>
      </c>
      <c r="B28" s="22"/>
      <c r="C28" s="22"/>
      <c r="D28" s="23"/>
      <c r="E28" s="7">
        <v>0</v>
      </c>
      <c r="F28" s="7">
        <v>0</v>
      </c>
    </row>
    <row r="29" spans="1:6" s="2" customFormat="1" ht="12.75" customHeight="1">
      <c r="A29" s="37" t="s">
        <v>25</v>
      </c>
      <c r="B29" s="22"/>
      <c r="C29" s="22"/>
      <c r="D29" s="23"/>
      <c r="E29" s="8">
        <v>108231.92</v>
      </c>
      <c r="F29" s="8">
        <v>63004.43</v>
      </c>
    </row>
    <row r="30" spans="1:6" s="2" customFormat="1" ht="11.25" customHeight="1">
      <c r="A30" s="21" t="s">
        <v>18</v>
      </c>
      <c r="B30" s="35"/>
      <c r="C30" s="35"/>
      <c r="D30" s="36"/>
      <c r="E30" s="12">
        <v>10622.73</v>
      </c>
      <c r="F30" s="12">
        <f>SUM(F33:F33)</f>
        <v>1149.65</v>
      </c>
    </row>
    <row r="31" spans="1:6" s="2" customFormat="1" ht="11.25">
      <c r="A31" s="32" t="s">
        <v>32</v>
      </c>
      <c r="B31" s="33"/>
      <c r="C31" s="33"/>
      <c r="D31" s="34"/>
      <c r="E31" s="20">
        <v>0</v>
      </c>
      <c r="F31" s="20">
        <v>0</v>
      </c>
    </row>
    <row r="32" spans="1:6" s="2" customFormat="1" ht="12.75">
      <c r="A32" s="32" t="s">
        <v>33</v>
      </c>
      <c r="B32" s="38"/>
      <c r="C32" s="38"/>
      <c r="D32" s="39"/>
      <c r="E32" s="20">
        <v>0</v>
      </c>
      <c r="F32" s="20">
        <v>0</v>
      </c>
    </row>
    <row r="33" spans="1:6" s="2" customFormat="1" ht="11.25" customHeight="1">
      <c r="A33" s="32" t="s">
        <v>34</v>
      </c>
      <c r="B33" s="33"/>
      <c r="C33" s="33"/>
      <c r="D33" s="34"/>
      <c r="E33" s="8">
        <v>10622.73</v>
      </c>
      <c r="F33" s="8">
        <v>1149.65</v>
      </c>
    </row>
    <row r="34" spans="1:6" s="2" customFormat="1" ht="11.25" customHeight="1">
      <c r="A34" s="21" t="s">
        <v>19</v>
      </c>
      <c r="B34" s="35"/>
      <c r="C34" s="35"/>
      <c r="D34" s="36"/>
      <c r="E34" s="12">
        <v>-53742.179999999644</v>
      </c>
      <c r="F34" s="12">
        <f>F25+F26-F30</f>
        <v>-9531.599999999888</v>
      </c>
    </row>
    <row r="35" spans="1:6" s="2" customFormat="1" ht="11.25" customHeight="1">
      <c r="A35" s="21" t="s">
        <v>20</v>
      </c>
      <c r="B35" s="22"/>
      <c r="C35" s="22"/>
      <c r="D35" s="23"/>
      <c r="E35" s="12">
        <v>253.76</v>
      </c>
      <c r="F35" s="12">
        <f>SUM(F36:F42)</f>
        <v>170.18</v>
      </c>
    </row>
    <row r="36" spans="1:6" s="2" customFormat="1" ht="12.75" customHeight="1">
      <c r="A36" s="32" t="s">
        <v>42</v>
      </c>
      <c r="B36" s="22"/>
      <c r="C36" s="22"/>
      <c r="D36" s="23"/>
      <c r="E36" s="5">
        <v>0</v>
      </c>
      <c r="F36" s="5">
        <v>0</v>
      </c>
    </row>
    <row r="37" spans="1:6" s="2" customFormat="1" ht="12.75" customHeight="1">
      <c r="A37" s="29" t="s">
        <v>35</v>
      </c>
      <c r="B37" s="30"/>
      <c r="C37" s="30"/>
      <c r="D37" s="31"/>
      <c r="E37" s="5">
        <v>0</v>
      </c>
      <c r="F37" s="5">
        <v>0</v>
      </c>
    </row>
    <row r="38" spans="1:6" s="2" customFormat="1" ht="12" customHeight="1">
      <c r="A38" s="32" t="s">
        <v>43</v>
      </c>
      <c r="B38" s="22"/>
      <c r="C38" s="22"/>
      <c r="D38" s="23"/>
      <c r="E38" s="5">
        <v>253.76</v>
      </c>
      <c r="F38" s="5">
        <v>170.18</v>
      </c>
    </row>
    <row r="39" spans="1:6" s="2" customFormat="1" ht="12" customHeight="1">
      <c r="A39" s="29" t="s">
        <v>35</v>
      </c>
      <c r="B39" s="30"/>
      <c r="C39" s="30"/>
      <c r="D39" s="31"/>
      <c r="E39" s="5">
        <v>0</v>
      </c>
      <c r="F39" s="5">
        <v>0</v>
      </c>
    </row>
    <row r="40" spans="1:6" s="2" customFormat="1" ht="12" customHeight="1">
      <c r="A40" s="29" t="s">
        <v>36</v>
      </c>
      <c r="B40" s="22"/>
      <c r="C40" s="22"/>
      <c r="D40" s="23"/>
      <c r="E40" s="5">
        <v>0</v>
      </c>
      <c r="F40" s="5">
        <v>0</v>
      </c>
    </row>
    <row r="41" spans="1:6" s="2" customFormat="1" ht="12" customHeight="1">
      <c r="A41" s="29" t="s">
        <v>37</v>
      </c>
      <c r="B41" s="22"/>
      <c r="C41" s="22"/>
      <c r="D41" s="23"/>
      <c r="E41" s="5">
        <v>0</v>
      </c>
      <c r="F41" s="5">
        <v>0</v>
      </c>
    </row>
    <row r="42" spans="1:6" s="2" customFormat="1" ht="11.25" customHeight="1">
      <c r="A42" s="32" t="s">
        <v>38</v>
      </c>
      <c r="B42" s="22"/>
      <c r="C42" s="22"/>
      <c r="D42" s="23"/>
      <c r="E42" s="5">
        <v>0</v>
      </c>
      <c r="F42" s="5">
        <v>0</v>
      </c>
    </row>
    <row r="43" spans="1:6" s="2" customFormat="1" ht="11.25" customHeight="1">
      <c r="A43" s="21" t="s">
        <v>21</v>
      </c>
      <c r="B43" s="22"/>
      <c r="C43" s="22"/>
      <c r="D43" s="23"/>
      <c r="E43" s="6">
        <v>0</v>
      </c>
      <c r="F43" s="6">
        <f>SUM(F44:F48)</f>
        <v>255.99</v>
      </c>
    </row>
    <row r="44" spans="1:6" s="2" customFormat="1" ht="11.25" customHeight="1">
      <c r="A44" s="32" t="s">
        <v>44</v>
      </c>
      <c r="B44" s="22"/>
      <c r="C44" s="22"/>
      <c r="D44" s="23"/>
      <c r="E44" s="5">
        <v>0</v>
      </c>
      <c r="F44" s="5">
        <v>255.99</v>
      </c>
    </row>
    <row r="45" spans="1:6" s="2" customFormat="1" ht="11.25" customHeight="1">
      <c r="A45" s="29" t="s">
        <v>35</v>
      </c>
      <c r="B45" s="30"/>
      <c r="C45" s="30"/>
      <c r="D45" s="31"/>
      <c r="E45" s="5">
        <v>0</v>
      </c>
      <c r="F45" s="5">
        <v>0</v>
      </c>
    </row>
    <row r="46" spans="1:6" s="2" customFormat="1" ht="11.25" customHeight="1">
      <c r="A46" s="29" t="s">
        <v>39</v>
      </c>
      <c r="B46" s="22"/>
      <c r="C46" s="22"/>
      <c r="D46" s="23"/>
      <c r="E46" s="5">
        <v>0</v>
      </c>
      <c r="F46" s="5">
        <v>0</v>
      </c>
    </row>
    <row r="47" spans="1:6" s="2" customFormat="1" ht="11.25" customHeight="1">
      <c r="A47" s="29" t="s">
        <v>40</v>
      </c>
      <c r="B47" s="22"/>
      <c r="C47" s="22"/>
      <c r="D47" s="23"/>
      <c r="E47" s="5">
        <v>0</v>
      </c>
      <c r="F47" s="5">
        <v>0</v>
      </c>
    </row>
    <row r="48" spans="1:6" s="2" customFormat="1" ht="11.25" customHeight="1">
      <c r="A48" s="32" t="s">
        <v>41</v>
      </c>
      <c r="B48" s="22"/>
      <c r="C48" s="22"/>
      <c r="D48" s="23"/>
      <c r="E48" s="5">
        <v>0</v>
      </c>
      <c r="F48" s="5">
        <v>0</v>
      </c>
    </row>
    <row r="49" spans="1:6" s="2" customFormat="1" ht="11.25" customHeight="1">
      <c r="A49" s="21" t="s">
        <v>45</v>
      </c>
      <c r="B49" s="22"/>
      <c r="C49" s="22"/>
      <c r="D49" s="23"/>
      <c r="E49" s="4">
        <v>-53488.41999999964</v>
      </c>
      <c r="F49" s="4">
        <f>F34+F35-F43</f>
        <v>-9617.409999999887</v>
      </c>
    </row>
    <row r="50" spans="1:6" s="2" customFormat="1" ht="11.25" customHeight="1">
      <c r="A50" s="21" t="s">
        <v>46</v>
      </c>
      <c r="B50" s="22"/>
      <c r="C50" s="22"/>
      <c r="D50" s="23"/>
      <c r="E50" s="4">
        <v>0</v>
      </c>
      <c r="F50" s="4">
        <v>0</v>
      </c>
    </row>
    <row r="51" spans="1:6" s="2" customFormat="1" ht="23.25" customHeight="1">
      <c r="A51" s="21" t="s">
        <v>47</v>
      </c>
      <c r="B51" s="22"/>
      <c r="C51" s="22"/>
      <c r="D51" s="23"/>
      <c r="E51" s="4">
        <v>0</v>
      </c>
      <c r="F51" s="4">
        <v>0</v>
      </c>
    </row>
    <row r="52" spans="1:6" s="2" customFormat="1" ht="11.25" customHeight="1">
      <c r="A52" s="21" t="s">
        <v>48</v>
      </c>
      <c r="B52" s="22"/>
      <c r="C52" s="22"/>
      <c r="D52" s="23"/>
      <c r="E52" s="4">
        <v>-53488.41999999964</v>
      </c>
      <c r="F52" s="4">
        <f>F49-F50-F51</f>
        <v>-9617.409999999887</v>
      </c>
    </row>
    <row r="53" spans="1:6" s="2" customFormat="1" ht="12.75">
      <c r="A53" s="9"/>
      <c r="B53" s="10"/>
      <c r="C53" s="10"/>
      <c r="D53" s="10"/>
      <c r="E53" s="10"/>
      <c r="F53" s="10"/>
    </row>
    <row r="54" spans="1:6" s="16" customFormat="1" ht="12.75" customHeight="1">
      <c r="A54" s="15"/>
      <c r="B54" s="15"/>
      <c r="C54" s="15"/>
      <c r="D54" s="15"/>
      <c r="E54" s="15"/>
      <c r="F54" s="15"/>
    </row>
    <row r="55" spans="1:6" s="16" customFormat="1" ht="12.75" customHeight="1">
      <c r="A55" s="15"/>
      <c r="B55" s="15"/>
      <c r="C55" s="15"/>
      <c r="D55" s="15"/>
      <c r="E55" s="15"/>
      <c r="F55" s="15"/>
    </row>
    <row r="56" spans="1:6" s="2" customFormat="1" ht="12.75">
      <c r="A56" s="9" t="s">
        <v>58</v>
      </c>
      <c r="B56" s="10"/>
      <c r="C56" s="10"/>
      <c r="D56" s="10"/>
      <c r="E56" s="70" t="s">
        <v>60</v>
      </c>
      <c r="F56" s="10"/>
    </row>
    <row r="57" spans="1:6" s="2" customFormat="1" ht="12.75" customHeight="1">
      <c r="A57" s="24" t="s">
        <v>2</v>
      </c>
      <c r="B57" s="24"/>
      <c r="C57" s="25" t="s">
        <v>56</v>
      </c>
      <c r="D57" s="25"/>
      <c r="E57" s="26" t="s">
        <v>59</v>
      </c>
      <c r="F57" s="26"/>
    </row>
    <row r="58" spans="1:6" s="2" customFormat="1" ht="12.75" customHeight="1">
      <c r="A58" s="27" t="s">
        <v>27</v>
      </c>
      <c r="B58" s="27"/>
      <c r="C58" s="28" t="s">
        <v>49</v>
      </c>
      <c r="D58" s="28"/>
      <c r="E58" s="28" t="s">
        <v>1</v>
      </c>
      <c r="F58" s="28"/>
    </row>
  </sheetData>
  <sheetProtection/>
  <protectedRanges>
    <protectedRange sqref="A4:B6" name="Zakres1"/>
    <protectedRange sqref="E4:F5" name="Zakres4"/>
    <protectedRange sqref="E10:F14" name="Zakres5"/>
    <protectedRange sqref="E16:F24" name="Zakres6"/>
    <protectedRange sqref="E27:F29" name="Zakres7"/>
    <protectedRange sqref="E33:F33" name="Zakres8"/>
    <protectedRange sqref="E36:F42" name="Zakres9"/>
    <protectedRange sqref="E44:F48" name="Zakres10"/>
    <protectedRange sqref="E50:F51" name="Zakres12"/>
    <protectedRange sqref="E6:F6" name="Zakres4_1"/>
    <protectedRange sqref="C57:D57" name="Zakres13_1_1_1_1_1"/>
    <protectedRange sqref="C4" name="Zakres3_1_1_1"/>
  </protectedRanges>
  <mergeCells count="59">
    <mergeCell ref="A1:F1"/>
    <mergeCell ref="A2:F2"/>
    <mergeCell ref="A4:B5"/>
    <mergeCell ref="C4:D7"/>
    <mergeCell ref="E4:F5"/>
    <mergeCell ref="A6:B6"/>
    <mergeCell ref="E6:F6"/>
    <mergeCell ref="A7:B7"/>
    <mergeCell ref="E7:F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7:B57"/>
    <mergeCell ref="C57:D57"/>
    <mergeCell ref="E57:F57"/>
    <mergeCell ref="A58:B58"/>
    <mergeCell ref="C58:D58"/>
    <mergeCell ref="E58:F58"/>
  </mergeCells>
  <printOptions horizont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Aluron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ALURON</dc:creator>
  <cp:keywords/>
  <dc:description/>
  <cp:lastModifiedBy>Księgowa</cp:lastModifiedBy>
  <cp:lastPrinted>2019-03-29T11:07:30Z</cp:lastPrinted>
  <dcterms:created xsi:type="dcterms:W3CDTF">2008-01-05T16:45:01Z</dcterms:created>
  <dcterms:modified xsi:type="dcterms:W3CDTF">2021-05-13T06:12:04Z</dcterms:modified>
  <cp:category/>
  <cp:version/>
  <cp:contentType/>
  <cp:contentStatus/>
</cp:coreProperties>
</file>